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C:\Users\gcalise\Documents\Excel Spreadsheets\"/>
    </mc:Choice>
  </mc:AlternateContent>
  <xr:revisionPtr revIDLastSave="0" documentId="8_{57FCD211-36E7-4D09-B8A1-63409DDDA39D}" xr6:coauthVersionLast="47" xr6:coauthVersionMax="47" xr10:uidLastSave="{00000000-0000-0000-0000-000000000000}"/>
  <bookViews>
    <workbookView xWindow="42435" yWindow="2310" windowWidth="30015" windowHeight="17160" xr2:uid="{00000000-000D-0000-FFFF-FFFF00000000}"/>
  </bookViews>
  <sheets>
    <sheet name="Occu-Calc" sheetId="1" r:id="rId1"/>
  </sheets>
  <definedNames>
    <definedName name="_xlnm.Print_Area" localSheetId="0">'Occu-Calc'!$A$1:$G$51</definedName>
  </definedNames>
  <calcPr calcId="191029"/>
</workbook>
</file>

<file path=xl/calcChain.xml><?xml version="1.0" encoding="utf-8"?>
<calcChain xmlns="http://schemas.openxmlformats.org/spreadsheetml/2006/main">
  <c r="G26" i="1" l="1"/>
  <c r="G31" i="1" s="1"/>
  <c r="G37" i="1" l="1"/>
  <c r="G28" i="1"/>
  <c r="G29" i="1" s="1"/>
  <c r="G32" i="1"/>
  <c r="G34" i="1"/>
  <c r="G35" i="1" s="1"/>
  <c r="G39" i="1" l="1"/>
  <c r="G41" i="1" s="1"/>
  <c r="G42" i="1" s="1"/>
  <c r="G38" i="1"/>
</calcChain>
</file>

<file path=xl/sharedStrings.xml><?xml version="1.0" encoding="utf-8"?>
<sst xmlns="http://schemas.openxmlformats.org/spreadsheetml/2006/main" count="47" uniqueCount="42">
  <si>
    <t>HOURS/DAY LIGHTS ARE ON</t>
  </si>
  <si>
    <t>TOTAL WATTAGE OF EXISTING SYSTEM (1 FIXTURE)</t>
  </si>
  <si>
    <t>ENERGY RATE kWh ($)</t>
  </si>
  <si>
    <t>APPLICABLE REBATE (PER FIXTURE)</t>
  </si>
  <si>
    <t>TOTAL STANDBY WATTAGE (1 FIXTURE)</t>
  </si>
  <si>
    <t>PAYBACK (YEARS) BASED UPON OCCUPANCY</t>
  </si>
  <si>
    <t>ANNUAL SAVINGS PER FIXTURE (BASED UPON OCCUPANCY)</t>
  </si>
  <si>
    <t>ANNUAL COST TO OPERATE 1 FIXTURE (BASED UPON OCCUPANCY)</t>
  </si>
  <si>
    <t>SIMPLY ENTER THE VARIABLES IN THE SPACES BELOW</t>
  </si>
  <si>
    <t>HOURS PER DAY SPACE IS OCCUPIED</t>
  </si>
  <si>
    <t>(Note: Average Stairwells are Occupied less than 5% per 24 hr Day (1.2 hrs.))</t>
  </si>
  <si>
    <t>PAYBACK EXPRESSED IN RETURN ON INVESTMENT</t>
  </si>
  <si>
    <t>OCCU-SMART SAVINGS CALCULATOR</t>
  </si>
  <si>
    <t>TOTAL WATTAGE OF PROPOSED SYSTEM (1 FIXTURE - FULL LIGHT)</t>
  </si>
  <si>
    <t>WATTAGE TABLE - FULL WATTAGE (SENSORED WATTAGE)</t>
  </si>
  <si>
    <t>COST PER WATT PER YEAR</t>
  </si>
  <si>
    <t>ANNUAL COST TO OPERATE EXISTING SYSTEM (PER FIXTURE)</t>
  </si>
  <si>
    <t>TOTAL NUMBER FIXTURES (EXISTING SYSTEM)</t>
  </si>
  <si>
    <t>TOTAL NUMBER FIXTURES (PROPOSED LAMAR OCCU-SMART SYSTEM)</t>
  </si>
  <si>
    <t>TOTAL ANNUAL COST TO OPERATE EXISTING SYSTEM</t>
  </si>
  <si>
    <t>TOTAL ANNUAL COST TO OPERATE LAMAR OCCU-SMART SYSTEM (FULL OUTPUT)</t>
  </si>
  <si>
    <t>ANNUAL COST TO OPERATE LAMAR OCCU-SMART SYSTEM (1 FIXTURE-FULL OUTPUT)</t>
  </si>
  <si>
    <t>ANNUAL SAVINGS PER FIXTURE (0% OCCUPANCY- REDUCED OUTPUT)</t>
  </si>
  <si>
    <t>S</t>
  </si>
  <si>
    <t>E</t>
  </si>
  <si>
    <t>R</t>
  </si>
  <si>
    <t>I</t>
  </si>
  <si>
    <t>NEW FIXTURE COST (1 FIXTURE)</t>
  </si>
  <si>
    <t>TOTAL ANNUAL COST TO OPERATE OCCUSMART SYSTEM (BASED UPON OCCUPANCY)</t>
  </si>
  <si>
    <t>TOTAL ANNUAL SAVINGS (BASED UPON OCCUPANCY)</t>
  </si>
  <si>
    <t>2C</t>
  </si>
  <si>
    <t>FO</t>
  </si>
  <si>
    <t>AS (10%)</t>
  </si>
  <si>
    <t>LIGHTING OPTION</t>
  </si>
  <si>
    <t>LOW OUTPUT</t>
  </si>
  <si>
    <t>AS (30%)</t>
  </si>
  <si>
    <t>MED OUTPUT</t>
  </si>
  <si>
    <t>HIGH OUTPUT</t>
  </si>
  <si>
    <t>VOL/C2L 2'</t>
  </si>
  <si>
    <t>VOL/C2L 4'</t>
  </si>
  <si>
    <t>1050 MOTOR PKWY, CENTRAL ISLIP, NY 11722</t>
  </si>
  <si>
    <t>631-777-7700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</si>
</sst>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.000"/>
  </numFmts>
  <fonts count="10" x14ac:knownFonts="1">
    <font>
      <sz val="10"/>
      <name val="Arial"/>
    </font>
    <font>
      <b/>
      <sz val="20"/>
      <name val="Arial"/>
      <family val="2"/>
    </font>
    <font>
      <b/>
      <i/>
      <sz val="10"/>
      <name val="Arial"/>
      <family val="2"/>
    </font>
    <font>
      <b/>
      <sz val="16"/>
      <name val="Arial"/>
      <family val="2"/>
    </font>
    <font>
      <b/>
      <sz val="20"/>
      <color indexed="12"/>
      <name val="Rockwell Extra Bold"/>
      <family val="1"/>
    </font>
    <font>
      <b/>
      <sz val="16"/>
      <color indexed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4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9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/>
    <xf numFmtId="0" fontId="0" fillId="2" borderId="1" xfId="0" applyFill="1" applyBorder="1"/>
    <xf numFmtId="0" fontId="0" fillId="3" borderId="2" xfId="0" applyFill="1" applyBorder="1"/>
    <xf numFmtId="0" fontId="0" fillId="4" borderId="2" xfId="0" applyFill="1" applyBorder="1"/>
    <xf numFmtId="0" fontId="0" fillId="4" borderId="3" xfId="0" applyFill="1" applyBorder="1"/>
    <xf numFmtId="0" fontId="0" fillId="3" borderId="3" xfId="0" applyFill="1" applyBorder="1"/>
    <xf numFmtId="0" fontId="0" fillId="5" borderId="2" xfId="0" applyFill="1" applyBorder="1"/>
    <xf numFmtId="0" fontId="0" fillId="5" borderId="3" xfId="0" applyFill="1" applyBorder="1"/>
    <xf numFmtId="0" fontId="0" fillId="2" borderId="3" xfId="0" applyFill="1" applyBorder="1"/>
    <xf numFmtId="0" fontId="6" fillId="0" borderId="0" xfId="0" applyFont="1"/>
    <xf numFmtId="0" fontId="0" fillId="0" borderId="4" xfId="0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0" fillId="2" borderId="2" xfId="0" applyFill="1" applyBorder="1"/>
    <xf numFmtId="0" fontId="7" fillId="0" borderId="0" xfId="0" applyFont="1" applyAlignment="1">
      <alignment horizontal="center"/>
    </xf>
    <xf numFmtId="164" fontId="0" fillId="3" borderId="5" xfId="0" applyNumberFormat="1" applyFill="1" applyBorder="1" applyAlignment="1">
      <alignment horizontal="right"/>
    </xf>
    <xf numFmtId="0" fontId="0" fillId="0" borderId="0" xfId="0" applyAlignment="1">
      <alignment horizontal="right"/>
    </xf>
    <xf numFmtId="164" fontId="0" fillId="4" borderId="5" xfId="0" applyNumberFormat="1" applyFill="1" applyBorder="1" applyAlignment="1">
      <alignment horizontal="right"/>
    </xf>
    <xf numFmtId="4" fontId="0" fillId="5" borderId="5" xfId="0" applyNumberFormat="1" applyFill="1" applyBorder="1" applyAlignment="1">
      <alignment horizontal="right"/>
    </xf>
    <xf numFmtId="10" fontId="0" fillId="5" borderId="5" xfId="0" applyNumberFormat="1" applyFill="1" applyBorder="1" applyAlignment="1">
      <alignment horizontal="right"/>
    </xf>
    <xf numFmtId="0" fontId="0" fillId="2" borderId="6" xfId="0" applyFill="1" applyBorder="1"/>
    <xf numFmtId="0" fontId="0" fillId="2" borderId="0" xfId="0" applyFill="1"/>
    <xf numFmtId="164" fontId="0" fillId="2" borderId="0" xfId="0" applyNumberFormat="1" applyFill="1" applyAlignment="1">
      <alignment horizontal="right"/>
    </xf>
    <xf numFmtId="164" fontId="0" fillId="2" borderId="3" xfId="0" applyNumberFormat="1" applyFill="1" applyBorder="1" applyAlignment="1">
      <alignment horizontal="right"/>
    </xf>
    <xf numFmtId="0" fontId="0" fillId="6" borderId="2" xfId="0" applyFill="1" applyBorder="1"/>
    <xf numFmtId="0" fontId="0" fillId="6" borderId="3" xfId="0" applyFill="1" applyBorder="1"/>
    <xf numFmtId="164" fontId="0" fillId="6" borderId="5" xfId="0" applyNumberFormat="1" applyFill="1" applyBorder="1" applyAlignment="1">
      <alignment horizontal="right"/>
    </xf>
    <xf numFmtId="0" fontId="0" fillId="7" borderId="4" xfId="0" applyFill="1" applyBorder="1" applyAlignment="1">
      <alignment horizontal="left"/>
    </xf>
    <xf numFmtId="0" fontId="0" fillId="7" borderId="2" xfId="0" applyFill="1" applyBorder="1"/>
    <xf numFmtId="0" fontId="0" fillId="7" borderId="3" xfId="0" applyFill="1" applyBorder="1" applyAlignment="1">
      <alignment horizontal="right"/>
    </xf>
    <xf numFmtId="0" fontId="0" fillId="7" borderId="3" xfId="0" applyFill="1" applyBorder="1"/>
    <xf numFmtId="164" fontId="0" fillId="7" borderId="5" xfId="0" applyNumberFormat="1" applyFill="1" applyBorder="1" applyAlignment="1">
      <alignment horizontal="right"/>
    </xf>
    <xf numFmtId="1" fontId="0" fillId="8" borderId="4" xfId="0" applyNumberFormat="1" applyFill="1" applyBorder="1" applyAlignment="1" applyProtection="1">
      <alignment horizontal="right"/>
      <protection locked="0"/>
    </xf>
    <xf numFmtId="0" fontId="0" fillId="8" borderId="4" xfId="0" applyFill="1" applyBorder="1" applyAlignment="1" applyProtection="1">
      <alignment horizontal="right"/>
      <protection locked="0"/>
    </xf>
    <xf numFmtId="165" fontId="0" fillId="8" borderId="4" xfId="0" applyNumberFormat="1" applyFill="1" applyBorder="1" applyAlignment="1" applyProtection="1">
      <alignment horizontal="right"/>
      <protection locked="0"/>
    </xf>
    <xf numFmtId="164" fontId="0" fillId="8" borderId="4" xfId="0" applyNumberFormat="1" applyFill="1" applyBorder="1" applyAlignment="1" applyProtection="1">
      <alignment horizontal="right"/>
      <protection locked="0"/>
    </xf>
    <xf numFmtId="2" fontId="0" fillId="8" borderId="4" xfId="0" applyNumberFormat="1" applyFill="1" applyBorder="1" applyAlignment="1" applyProtection="1">
      <alignment horizontal="right"/>
      <protection locked="0"/>
    </xf>
    <xf numFmtId="0" fontId="0" fillId="9" borderId="4" xfId="0" applyFill="1" applyBorder="1"/>
    <xf numFmtId="0" fontId="8" fillId="9" borderId="4" xfId="0" applyFont="1" applyFill="1" applyBorder="1"/>
    <xf numFmtId="0" fontId="7" fillId="10" borderId="4" xfId="0" applyFont="1" applyFill="1" applyBorder="1"/>
    <xf numFmtId="0" fontId="0" fillId="10" borderId="4" xfId="0" applyFill="1" applyBorder="1"/>
    <xf numFmtId="0" fontId="8" fillId="10" borderId="4" xfId="0" applyFont="1" applyFill="1" applyBorder="1"/>
    <xf numFmtId="0" fontId="0" fillId="7" borderId="4" xfId="0" applyFill="1" applyBorder="1"/>
    <xf numFmtId="0" fontId="8" fillId="7" borderId="4" xfId="0" applyFont="1" applyFill="1" applyBorder="1"/>
    <xf numFmtId="0" fontId="0" fillId="10" borderId="4" xfId="0" applyFill="1" applyBorder="1" applyAlignment="1">
      <alignment horizontal="left"/>
    </xf>
    <xf numFmtId="0" fontId="7" fillId="0" borderId="0" xfId="0" applyFont="1"/>
    <xf numFmtId="0" fontId="8" fillId="0" borderId="0" xfId="0" applyFont="1"/>
    <xf numFmtId="9" fontId="7" fillId="0" borderId="0" xfId="0" applyNumberFormat="1" applyFont="1" applyAlignment="1">
      <alignment horizontal="center"/>
    </xf>
    <xf numFmtId="0" fontId="0" fillId="11" borderId="4" xfId="0" applyFill="1" applyBorder="1"/>
    <xf numFmtId="0" fontId="0" fillId="11" borderId="4" xfId="0" applyFill="1" applyBorder="1" applyAlignment="1">
      <alignment horizontal="left"/>
    </xf>
    <xf numFmtId="0" fontId="8" fillId="11" borderId="4" xfId="0" applyFont="1" applyFill="1" applyBorder="1"/>
    <xf numFmtId="0" fontId="0" fillId="12" borderId="4" xfId="0" applyFill="1" applyBorder="1"/>
    <xf numFmtId="0" fontId="0" fillId="12" borderId="4" xfId="0" applyFill="1" applyBorder="1" applyAlignment="1">
      <alignment horizontal="left"/>
    </xf>
    <xf numFmtId="0" fontId="8" fillId="12" borderId="4" xfId="0" applyFont="1" applyFill="1" applyBorder="1"/>
    <xf numFmtId="0" fontId="0" fillId="9" borderId="4" xfId="0" applyFill="1" applyBorder="1" applyAlignment="1">
      <alignment horizontal="left"/>
    </xf>
    <xf numFmtId="0" fontId="0" fillId="13" borderId="4" xfId="0" applyFill="1" applyBorder="1"/>
    <xf numFmtId="0" fontId="0" fillId="13" borderId="4" xfId="0" applyFill="1" applyBorder="1" applyAlignment="1">
      <alignment horizontal="left"/>
    </xf>
    <xf numFmtId="0" fontId="8" fillId="13" borderId="4" xfId="0" applyFont="1" applyFill="1" applyBorder="1"/>
    <xf numFmtId="0" fontId="7" fillId="12" borderId="4" xfId="0" applyFont="1" applyFill="1" applyBorder="1"/>
    <xf numFmtId="0" fontId="4" fillId="10" borderId="7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0" borderId="8" xfId="0" applyFont="1" applyFill="1" applyBorder="1" applyAlignment="1">
      <alignment horizontal="center"/>
    </xf>
    <xf numFmtId="0" fontId="5" fillId="10" borderId="9" xfId="0" applyFont="1" applyFill="1" applyBorder="1" applyAlignment="1">
      <alignment horizontal="center"/>
    </xf>
    <xf numFmtId="0" fontId="3" fillId="10" borderId="10" xfId="0" applyFont="1" applyFill="1" applyBorder="1" applyAlignment="1">
      <alignment horizontal="center"/>
    </xf>
    <xf numFmtId="0" fontId="3" fillId="10" borderId="11" xfId="0" applyFont="1" applyFill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18</xdr:row>
      <xdr:rowOff>85725</xdr:rowOff>
    </xdr:from>
    <xdr:to>
      <xdr:col>6</xdr:col>
      <xdr:colOff>9525</xdr:colOff>
      <xdr:row>18</xdr:row>
      <xdr:rowOff>85725</xdr:rowOff>
    </xdr:to>
    <xdr:sp macro="" textlink="">
      <xdr:nvSpPr>
        <xdr:cNvPr id="1025" name="Lin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ShapeType="1"/>
        </xdr:cNvSpPr>
      </xdr:nvSpPr>
      <xdr:spPr bwMode="auto">
        <a:xfrm>
          <a:off x="2847975" y="3143250"/>
          <a:ext cx="2428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361950</xdr:colOff>
      <xdr:row>12</xdr:row>
      <xdr:rowOff>85725</xdr:rowOff>
    </xdr:from>
    <xdr:to>
      <xdr:col>6</xdr:col>
      <xdr:colOff>0</xdr:colOff>
      <xdr:row>12</xdr:row>
      <xdr:rowOff>85725</xdr:rowOff>
    </xdr:to>
    <xdr:sp macro="" textlink="">
      <xdr:nvSpPr>
        <xdr:cNvPr id="1026" name="Line 3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ShapeType="1"/>
        </xdr:cNvSpPr>
      </xdr:nvSpPr>
      <xdr:spPr bwMode="auto">
        <a:xfrm>
          <a:off x="3133725" y="2171700"/>
          <a:ext cx="2133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28575</xdr:colOff>
      <xdr:row>10</xdr:row>
      <xdr:rowOff>95250</xdr:rowOff>
    </xdr:from>
    <xdr:to>
      <xdr:col>6</xdr:col>
      <xdr:colOff>0</xdr:colOff>
      <xdr:row>10</xdr:row>
      <xdr:rowOff>95250</xdr:rowOff>
    </xdr:to>
    <xdr:sp macro="" textlink="">
      <xdr:nvSpPr>
        <xdr:cNvPr id="1027" name="Line 4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ShapeType="1"/>
        </xdr:cNvSpPr>
      </xdr:nvSpPr>
      <xdr:spPr bwMode="auto">
        <a:xfrm>
          <a:off x="1409700" y="1857375"/>
          <a:ext cx="3857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390525</xdr:colOff>
      <xdr:row>5</xdr:row>
      <xdr:rowOff>104775</xdr:rowOff>
    </xdr:from>
    <xdr:to>
      <xdr:col>6</xdr:col>
      <xdr:colOff>9525</xdr:colOff>
      <xdr:row>5</xdr:row>
      <xdr:rowOff>104775</xdr:rowOff>
    </xdr:to>
    <xdr:sp macro="" textlink="">
      <xdr:nvSpPr>
        <xdr:cNvPr id="1028" name="Line 5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ShapeType="1"/>
        </xdr:cNvSpPr>
      </xdr:nvSpPr>
      <xdr:spPr bwMode="auto">
        <a:xfrm>
          <a:off x="1771650" y="1019175"/>
          <a:ext cx="3505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742950</xdr:colOff>
      <xdr:row>14</xdr:row>
      <xdr:rowOff>85725</xdr:rowOff>
    </xdr:from>
    <xdr:to>
      <xdr:col>6</xdr:col>
      <xdr:colOff>0</xdr:colOff>
      <xdr:row>14</xdr:row>
      <xdr:rowOff>85725</xdr:rowOff>
    </xdr:to>
    <xdr:sp macro="" textlink="">
      <xdr:nvSpPr>
        <xdr:cNvPr id="1029" name="Line 6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>
          <a:spLocks noChangeShapeType="1"/>
        </xdr:cNvSpPr>
      </xdr:nvSpPr>
      <xdr:spPr bwMode="auto">
        <a:xfrm>
          <a:off x="4076700" y="2495550"/>
          <a:ext cx="1190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600075</xdr:colOff>
      <xdr:row>21</xdr:row>
      <xdr:rowOff>95250</xdr:rowOff>
    </xdr:from>
    <xdr:to>
      <xdr:col>6</xdr:col>
      <xdr:colOff>0</xdr:colOff>
      <xdr:row>21</xdr:row>
      <xdr:rowOff>95250</xdr:rowOff>
    </xdr:to>
    <xdr:sp macro="" textlink="">
      <xdr:nvSpPr>
        <xdr:cNvPr id="1030" name="Line 9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>
          <a:spLocks noChangeShapeType="1"/>
        </xdr:cNvSpPr>
      </xdr:nvSpPr>
      <xdr:spPr bwMode="auto">
        <a:xfrm>
          <a:off x="1981200" y="3638550"/>
          <a:ext cx="3286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228600</xdr:colOff>
      <xdr:row>23</xdr:row>
      <xdr:rowOff>95250</xdr:rowOff>
    </xdr:from>
    <xdr:to>
      <xdr:col>6</xdr:col>
      <xdr:colOff>9525</xdr:colOff>
      <xdr:row>23</xdr:row>
      <xdr:rowOff>95250</xdr:rowOff>
    </xdr:to>
    <xdr:sp macro="" textlink="">
      <xdr:nvSpPr>
        <xdr:cNvPr id="1031" name="Line 10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>
          <a:spLocks noChangeShapeType="1"/>
        </xdr:cNvSpPr>
      </xdr:nvSpPr>
      <xdr:spPr bwMode="auto">
        <a:xfrm>
          <a:off x="2276475" y="3962400"/>
          <a:ext cx="3000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400050</xdr:colOff>
      <xdr:row>16</xdr:row>
      <xdr:rowOff>85725</xdr:rowOff>
    </xdr:from>
    <xdr:to>
      <xdr:col>6</xdr:col>
      <xdr:colOff>0</xdr:colOff>
      <xdr:row>16</xdr:row>
      <xdr:rowOff>85725</xdr:rowOff>
    </xdr:to>
    <xdr:sp macro="" textlink="">
      <xdr:nvSpPr>
        <xdr:cNvPr id="1032" name="Line 11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 noChangeShapeType="1"/>
        </xdr:cNvSpPr>
      </xdr:nvSpPr>
      <xdr:spPr bwMode="auto">
        <a:xfrm>
          <a:off x="2447925" y="2819400"/>
          <a:ext cx="2819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323850</xdr:colOff>
      <xdr:row>7</xdr:row>
      <xdr:rowOff>85725</xdr:rowOff>
    </xdr:from>
    <xdr:to>
      <xdr:col>6</xdr:col>
      <xdr:colOff>0</xdr:colOff>
      <xdr:row>7</xdr:row>
      <xdr:rowOff>85725</xdr:rowOff>
    </xdr:to>
    <xdr:sp macro="" textlink="">
      <xdr:nvSpPr>
        <xdr:cNvPr id="1033" name="Line 12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>
          <a:spLocks noChangeShapeType="1"/>
        </xdr:cNvSpPr>
      </xdr:nvSpPr>
      <xdr:spPr bwMode="auto">
        <a:xfrm>
          <a:off x="2371725" y="1362075"/>
          <a:ext cx="2895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34" name="Rectangle 13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124575" cy="5143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485775</xdr:colOff>
      <xdr:row>0</xdr:row>
      <xdr:rowOff>9525</xdr:rowOff>
    </xdr:from>
    <xdr:to>
      <xdr:col>5</xdr:col>
      <xdr:colOff>923925</xdr:colOff>
      <xdr:row>0</xdr:row>
      <xdr:rowOff>333375</xdr:rowOff>
    </xdr:to>
    <xdr:sp macro="" textlink="">
      <xdr:nvSpPr>
        <xdr:cNvPr id="1039" name="WordArt 15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66900" y="9525"/>
          <a:ext cx="2390775" cy="26670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2000" kern="10" spc="0">
              <a:ln>
                <a:noFill/>
              </a:ln>
              <a:gradFill rotWithShape="0">
                <a:gsLst>
                  <a:gs pos="0">
                    <a:srgbClr val="01B6FF"/>
                  </a:gs>
                  <a:gs pos="100000">
                    <a:srgbClr val="0000FF"/>
                  </a:gs>
                </a:gsLst>
                <a:path path="rect">
                  <a:fillToRect l="50000" t="50000" r="50000" b="50000"/>
                </a:path>
              </a:gradFill>
              <a:effectLst>
                <a:outerShdw dist="35921" dir="2700000" algn="ctr" rotWithShape="0">
                  <a:srgbClr val="C0C0C0"/>
                </a:outerShdw>
              </a:effectLst>
              <a:latin typeface="Impact"/>
            </a:rPr>
            <a:t>LAMAR LED</a:t>
          </a:r>
        </a:p>
      </xdr:txBody>
    </xdr:sp>
    <xdr:clientData/>
  </xdr:twoCellAnchor>
  <xdr:twoCellAnchor>
    <xdr:from>
      <xdr:col>5</xdr:col>
      <xdr:colOff>1000125</xdr:colOff>
      <xdr:row>19</xdr:row>
      <xdr:rowOff>95250</xdr:rowOff>
    </xdr:from>
    <xdr:to>
      <xdr:col>6</xdr:col>
      <xdr:colOff>0</xdr:colOff>
      <xdr:row>19</xdr:row>
      <xdr:rowOff>95250</xdr:rowOff>
    </xdr:to>
    <xdr:sp macro="" textlink="">
      <xdr:nvSpPr>
        <xdr:cNvPr id="1036" name="Line 17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>
          <a:spLocks noChangeShapeType="1"/>
        </xdr:cNvSpPr>
      </xdr:nvSpPr>
      <xdr:spPr bwMode="auto">
        <a:xfrm>
          <a:off x="4333875" y="3314700"/>
          <a:ext cx="933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190499</xdr:colOff>
      <xdr:row>42</xdr:row>
      <xdr:rowOff>114300</xdr:rowOff>
    </xdr:from>
    <xdr:to>
      <xdr:col>6</xdr:col>
      <xdr:colOff>685800</xdr:colOff>
      <xdr:row>50</xdr:row>
      <xdr:rowOff>18299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42EAD64-26B1-D79E-005B-C7CFE784F8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99" y="7188200"/>
          <a:ext cx="5765801" cy="12247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2"/>
  <sheetViews>
    <sheetView showGridLines="0" tabSelected="1" zoomScale="75" zoomScaleNormal="75" workbookViewId="0">
      <selection activeCell="J41" sqref="J41"/>
    </sheetView>
  </sheetViews>
  <sheetFormatPr defaultRowHeight="12.75" x14ac:dyDescent="0.2"/>
  <cols>
    <col min="2" max="2" width="11.5703125" customWidth="1"/>
    <col min="3" max="3" width="10" customWidth="1"/>
    <col min="4" max="4" width="10.85546875" customWidth="1"/>
    <col min="5" max="5" width="8.42578125" customWidth="1"/>
    <col min="6" max="6" width="29" customWidth="1"/>
    <col min="7" max="7" width="12.85546875" customWidth="1"/>
    <col min="8" max="8" width="4" customWidth="1"/>
    <col min="9" max="9" width="3.28515625" customWidth="1"/>
    <col min="10" max="10" width="36" customWidth="1"/>
    <col min="11" max="11" width="13.85546875" customWidth="1"/>
    <col min="12" max="12" width="10.42578125" customWidth="1"/>
    <col min="13" max="13" width="10.5703125" customWidth="1"/>
    <col min="14" max="14" width="10.85546875" customWidth="1"/>
    <col min="15" max="15" width="11.42578125" customWidth="1"/>
    <col min="16" max="16" width="11.28515625" customWidth="1"/>
    <col min="17" max="17" width="10.140625" customWidth="1"/>
  </cols>
  <sheetData>
    <row r="1" spans="1:17" ht="21.75" customHeight="1" x14ac:dyDescent="0.4">
      <c r="A1" s="60"/>
      <c r="B1" s="61"/>
      <c r="C1" s="61"/>
      <c r="D1" s="61"/>
      <c r="E1" s="61"/>
      <c r="F1" s="61"/>
      <c r="G1" s="62"/>
    </row>
    <row r="2" spans="1:17" ht="18.75" customHeight="1" x14ac:dyDescent="0.3">
      <c r="A2" s="63" t="s">
        <v>12</v>
      </c>
      <c r="B2" s="64"/>
      <c r="C2" s="64"/>
      <c r="D2" s="64"/>
      <c r="E2" s="64"/>
      <c r="F2" s="64"/>
      <c r="G2" s="65"/>
    </row>
    <row r="3" spans="1:17" ht="9.75" customHeight="1" x14ac:dyDescent="0.2"/>
    <row r="4" spans="1:17" x14ac:dyDescent="0.2">
      <c r="A4" s="1" t="s">
        <v>8</v>
      </c>
    </row>
    <row r="5" spans="1:17" ht="9" customHeight="1" x14ac:dyDescent="0.2"/>
    <row r="6" spans="1:17" ht="15.75" x14ac:dyDescent="0.25">
      <c r="A6" t="s">
        <v>0</v>
      </c>
      <c r="G6" s="37">
        <v>24</v>
      </c>
      <c r="J6" s="10" t="s">
        <v>14</v>
      </c>
    </row>
    <row r="7" spans="1:17" x14ac:dyDescent="0.2">
      <c r="G7" s="17"/>
    </row>
    <row r="8" spans="1:17" x14ac:dyDescent="0.2">
      <c r="A8" t="s">
        <v>9</v>
      </c>
      <c r="G8" s="37">
        <v>1.5</v>
      </c>
      <c r="L8" s="1" t="s">
        <v>33</v>
      </c>
    </row>
    <row r="9" spans="1:17" x14ac:dyDescent="0.2">
      <c r="A9" t="s">
        <v>10</v>
      </c>
      <c r="G9" s="17"/>
      <c r="L9" s="15"/>
      <c r="M9" s="15"/>
      <c r="N9" s="48"/>
      <c r="O9" s="15"/>
      <c r="P9" s="15"/>
      <c r="Q9" s="15"/>
    </row>
    <row r="10" spans="1:17" x14ac:dyDescent="0.2">
      <c r="G10" s="17"/>
      <c r="J10" s="11"/>
      <c r="K10" s="11"/>
      <c r="L10" s="13" t="s">
        <v>30</v>
      </c>
      <c r="M10" s="13" t="s">
        <v>31</v>
      </c>
      <c r="N10" s="13" t="s">
        <v>32</v>
      </c>
      <c r="O10" s="13" t="s">
        <v>35</v>
      </c>
      <c r="Q10" s="15"/>
    </row>
    <row r="11" spans="1:17" x14ac:dyDescent="0.2">
      <c r="A11" t="s">
        <v>2</v>
      </c>
      <c r="G11" s="35">
        <v>0.2</v>
      </c>
      <c r="J11" s="59" t="s">
        <v>38</v>
      </c>
      <c r="K11" s="52" t="s">
        <v>34</v>
      </c>
      <c r="L11" s="53">
        <v>12</v>
      </c>
      <c r="M11" s="52">
        <v>15</v>
      </c>
      <c r="N11" s="52">
        <v>15</v>
      </c>
      <c r="O11" s="52">
        <v>15</v>
      </c>
    </row>
    <row r="12" spans="1:17" x14ac:dyDescent="0.2">
      <c r="G12" s="17"/>
      <c r="J12" s="59"/>
      <c r="K12" s="52"/>
      <c r="L12" s="53">
        <v>6</v>
      </c>
      <c r="M12" s="52">
        <v>0</v>
      </c>
      <c r="N12" s="54">
        <v>4</v>
      </c>
      <c r="O12" s="54">
        <v>5</v>
      </c>
    </row>
    <row r="13" spans="1:17" x14ac:dyDescent="0.2">
      <c r="A13" t="s">
        <v>1</v>
      </c>
      <c r="G13" s="33">
        <v>59</v>
      </c>
      <c r="J13" s="11"/>
      <c r="K13" s="11"/>
      <c r="L13" s="11"/>
      <c r="M13" s="11"/>
      <c r="N13" s="11"/>
      <c r="O13" s="11"/>
    </row>
    <row r="14" spans="1:17" x14ac:dyDescent="0.2">
      <c r="G14" s="17"/>
      <c r="J14" s="12"/>
      <c r="K14" s="43" t="s">
        <v>36</v>
      </c>
      <c r="L14" s="28">
        <v>17</v>
      </c>
      <c r="M14" s="43">
        <v>23</v>
      </c>
      <c r="N14" s="43">
        <v>23</v>
      </c>
      <c r="O14" s="43">
        <v>23</v>
      </c>
    </row>
    <row r="15" spans="1:17" x14ac:dyDescent="0.2">
      <c r="A15" t="s">
        <v>13</v>
      </c>
      <c r="G15" s="33">
        <v>14</v>
      </c>
      <c r="J15" s="12"/>
      <c r="K15" s="43"/>
      <c r="L15" s="28">
        <v>8.5</v>
      </c>
      <c r="M15" s="43">
        <v>0</v>
      </c>
      <c r="N15" s="44">
        <v>5</v>
      </c>
      <c r="O15" s="44">
        <v>8</v>
      </c>
    </row>
    <row r="16" spans="1:17" x14ac:dyDescent="0.2">
      <c r="G16" s="17"/>
      <c r="J16" s="12"/>
      <c r="K16" s="11"/>
      <c r="L16" s="11"/>
      <c r="M16" s="11"/>
      <c r="N16" s="11"/>
      <c r="O16" s="11"/>
    </row>
    <row r="17" spans="1:17" x14ac:dyDescent="0.2">
      <c r="A17" t="s">
        <v>4</v>
      </c>
      <c r="G17" s="34">
        <v>3</v>
      </c>
      <c r="I17" s="15" t="s">
        <v>23</v>
      </c>
      <c r="J17" s="11"/>
      <c r="K17" s="49" t="s">
        <v>37</v>
      </c>
      <c r="L17" s="50">
        <v>29</v>
      </c>
      <c r="M17" s="49">
        <v>28</v>
      </c>
      <c r="N17" s="49">
        <v>29</v>
      </c>
      <c r="O17" s="49">
        <v>29</v>
      </c>
    </row>
    <row r="18" spans="1:17" x14ac:dyDescent="0.2">
      <c r="G18" s="17"/>
      <c r="I18" s="15" t="s">
        <v>24</v>
      </c>
      <c r="J18" s="12"/>
      <c r="K18" s="49"/>
      <c r="L18" s="50">
        <v>14.5</v>
      </c>
      <c r="M18" s="49">
        <v>0</v>
      </c>
      <c r="N18" s="51">
        <v>6</v>
      </c>
      <c r="O18" s="51">
        <v>9</v>
      </c>
      <c r="Q18" s="15"/>
    </row>
    <row r="19" spans="1:17" x14ac:dyDescent="0.2">
      <c r="A19" t="s">
        <v>17</v>
      </c>
      <c r="G19" s="33">
        <v>1</v>
      </c>
      <c r="I19" s="15" t="s">
        <v>25</v>
      </c>
      <c r="J19" s="11"/>
      <c r="K19" s="11"/>
      <c r="L19" s="13"/>
      <c r="M19" s="13"/>
      <c r="N19" s="13"/>
      <c r="O19" s="13"/>
      <c r="Q19" s="15"/>
    </row>
    <row r="20" spans="1:17" x14ac:dyDescent="0.2">
      <c r="A20" t="s">
        <v>18</v>
      </c>
      <c r="G20" s="33">
        <v>1</v>
      </c>
      <c r="I20" s="15" t="s">
        <v>26</v>
      </c>
      <c r="J20" s="40" t="s">
        <v>39</v>
      </c>
      <c r="K20" s="41" t="s">
        <v>34</v>
      </c>
      <c r="L20" s="45">
        <v>24</v>
      </c>
      <c r="M20" s="41">
        <v>24</v>
      </c>
      <c r="N20" s="41">
        <v>24</v>
      </c>
      <c r="O20" s="41">
        <v>24</v>
      </c>
    </row>
    <row r="21" spans="1:17" x14ac:dyDescent="0.2">
      <c r="G21" s="17"/>
      <c r="I21" s="15" t="s">
        <v>24</v>
      </c>
      <c r="J21" s="40"/>
      <c r="K21" s="41"/>
      <c r="L21" s="45">
        <v>12</v>
      </c>
      <c r="M21" s="41">
        <v>0</v>
      </c>
      <c r="N21" s="42">
        <v>8</v>
      </c>
      <c r="O21" s="42">
        <v>10</v>
      </c>
    </row>
    <row r="22" spans="1:17" x14ac:dyDescent="0.2">
      <c r="A22" t="s">
        <v>27</v>
      </c>
      <c r="G22" s="36">
        <v>185</v>
      </c>
      <c r="I22" s="15" t="s">
        <v>23</v>
      </c>
      <c r="J22" s="11"/>
      <c r="K22" s="11"/>
      <c r="L22" s="11"/>
      <c r="M22" s="11"/>
      <c r="N22" s="11"/>
      <c r="O22" s="11"/>
    </row>
    <row r="23" spans="1:17" x14ac:dyDescent="0.2">
      <c r="G23" s="17"/>
      <c r="J23" s="12"/>
      <c r="K23" s="38" t="s">
        <v>36</v>
      </c>
      <c r="L23" s="55">
        <v>34</v>
      </c>
      <c r="M23" s="38">
        <v>34</v>
      </c>
      <c r="N23" s="38">
        <v>34</v>
      </c>
      <c r="O23" s="38">
        <v>34</v>
      </c>
    </row>
    <row r="24" spans="1:17" x14ac:dyDescent="0.2">
      <c r="A24" t="s">
        <v>3</v>
      </c>
      <c r="G24" s="36">
        <v>75</v>
      </c>
      <c r="J24" s="12"/>
      <c r="K24" s="38"/>
      <c r="L24" s="55">
        <v>17</v>
      </c>
      <c r="M24" s="38">
        <v>0</v>
      </c>
      <c r="N24" s="39">
        <v>10</v>
      </c>
      <c r="O24" s="39">
        <v>16</v>
      </c>
    </row>
    <row r="25" spans="1:17" x14ac:dyDescent="0.2">
      <c r="J25" s="12"/>
      <c r="K25" s="11"/>
      <c r="L25" s="11"/>
      <c r="M25" s="11"/>
      <c r="N25" s="11"/>
      <c r="O25" s="11"/>
    </row>
    <row r="26" spans="1:17" x14ac:dyDescent="0.2">
      <c r="A26" s="28" t="s">
        <v>15</v>
      </c>
      <c r="B26" s="29"/>
      <c r="C26" s="30"/>
      <c r="D26" s="31"/>
      <c r="E26" s="31"/>
      <c r="F26" s="31"/>
      <c r="G26" s="32">
        <f>(8760*G11)/1000</f>
        <v>1.752</v>
      </c>
      <c r="J26" s="11"/>
      <c r="K26" s="56" t="s">
        <v>37</v>
      </c>
      <c r="L26" s="57">
        <v>48</v>
      </c>
      <c r="M26" s="56">
        <v>48</v>
      </c>
      <c r="N26" s="56">
        <v>49</v>
      </c>
      <c r="O26" s="56">
        <v>49</v>
      </c>
    </row>
    <row r="27" spans="1:17" x14ac:dyDescent="0.2">
      <c r="B27" s="2"/>
      <c r="C27" s="2"/>
      <c r="G27" s="17"/>
      <c r="J27" s="12"/>
      <c r="K27" s="56"/>
      <c r="L27" s="57">
        <v>24</v>
      </c>
      <c r="M27" s="56">
        <v>0</v>
      </c>
      <c r="N27" s="58">
        <v>12</v>
      </c>
      <c r="O27" s="58">
        <v>18</v>
      </c>
      <c r="Q27" s="15"/>
    </row>
    <row r="28" spans="1:17" x14ac:dyDescent="0.2">
      <c r="A28" s="25" t="s">
        <v>16</v>
      </c>
      <c r="B28" s="26"/>
      <c r="C28" s="26"/>
      <c r="D28" s="26"/>
      <c r="E28" s="26"/>
      <c r="F28" s="26"/>
      <c r="G28" s="27">
        <f>G26*G13</f>
        <v>103.36799999999999</v>
      </c>
    </row>
    <row r="29" spans="1:17" x14ac:dyDescent="0.2">
      <c r="A29" s="25" t="s">
        <v>19</v>
      </c>
      <c r="B29" s="26"/>
      <c r="C29" s="26"/>
      <c r="D29" s="26"/>
      <c r="E29" s="26"/>
      <c r="F29" s="26"/>
      <c r="G29" s="27">
        <f>G28*G19</f>
        <v>103.36799999999999</v>
      </c>
    </row>
    <row r="30" spans="1:17" x14ac:dyDescent="0.2">
      <c r="A30" s="14"/>
      <c r="B30" s="9"/>
      <c r="C30" s="9"/>
      <c r="D30" s="9"/>
      <c r="E30" s="9"/>
      <c r="F30" s="9"/>
      <c r="G30" s="24"/>
    </row>
    <row r="31" spans="1:17" x14ac:dyDescent="0.2">
      <c r="A31" s="3" t="s">
        <v>21</v>
      </c>
      <c r="B31" s="6"/>
      <c r="C31" s="6"/>
      <c r="D31" s="6"/>
      <c r="E31" s="6"/>
      <c r="F31" s="6"/>
      <c r="G31" s="16">
        <f>G26*G15</f>
        <v>24.527999999999999</v>
      </c>
    </row>
    <row r="32" spans="1:17" x14ac:dyDescent="0.2">
      <c r="A32" s="3" t="s">
        <v>20</v>
      </c>
      <c r="B32" s="6"/>
      <c r="C32" s="6"/>
      <c r="D32" s="6"/>
      <c r="E32" s="6"/>
      <c r="F32" s="6"/>
      <c r="G32" s="16">
        <f>G31*G20</f>
        <v>24.527999999999999</v>
      </c>
    </row>
    <row r="33" spans="1:17" x14ac:dyDescent="0.2">
      <c r="A33" s="21"/>
      <c r="B33" s="22"/>
      <c r="C33" s="22"/>
      <c r="D33" s="22"/>
      <c r="E33" s="22"/>
      <c r="F33" s="22"/>
      <c r="G33" s="23"/>
    </row>
    <row r="34" spans="1:17" x14ac:dyDescent="0.2">
      <c r="A34" s="3" t="s">
        <v>7</v>
      </c>
      <c r="B34" s="6"/>
      <c r="C34" s="6"/>
      <c r="D34" s="6"/>
      <c r="E34" s="6"/>
      <c r="F34" s="6"/>
      <c r="G34" s="16">
        <f>((G31/8760)*G8+(((G26*G17)/8760)*(24-G8)))*365</f>
        <v>6.4605000000000006</v>
      </c>
    </row>
    <row r="35" spans="1:17" x14ac:dyDescent="0.2">
      <c r="A35" s="3" t="s">
        <v>28</v>
      </c>
      <c r="B35" s="6"/>
      <c r="C35" s="6"/>
      <c r="D35" s="6"/>
      <c r="E35" s="6"/>
      <c r="F35" s="6"/>
      <c r="G35" s="16">
        <f>G34*G20</f>
        <v>6.4605000000000006</v>
      </c>
    </row>
    <row r="37" spans="1:17" x14ac:dyDescent="0.2">
      <c r="A37" s="4" t="s">
        <v>22</v>
      </c>
      <c r="B37" s="5"/>
      <c r="C37" s="5"/>
      <c r="D37" s="5"/>
      <c r="E37" s="5"/>
      <c r="F37" s="5"/>
      <c r="G37" s="18">
        <f>(G26*G15)-(G26*G17)</f>
        <v>19.271999999999998</v>
      </c>
    </row>
    <row r="38" spans="1:17" x14ac:dyDescent="0.2">
      <c r="A38" s="4" t="s">
        <v>6</v>
      </c>
      <c r="B38" s="5"/>
      <c r="C38" s="5"/>
      <c r="D38" s="5"/>
      <c r="E38" s="5"/>
      <c r="F38" s="5"/>
      <c r="G38" s="18">
        <f>G31-G34</f>
        <v>18.067499999999999</v>
      </c>
    </row>
    <row r="39" spans="1:17" x14ac:dyDescent="0.2">
      <c r="A39" s="4" t="s">
        <v>29</v>
      </c>
      <c r="B39" s="5"/>
      <c r="C39" s="5"/>
      <c r="D39" s="5"/>
      <c r="E39" s="5"/>
      <c r="F39" s="5"/>
      <c r="G39" s="18">
        <f>G29-G35</f>
        <v>96.907499999999999</v>
      </c>
    </row>
    <row r="41" spans="1:17" x14ac:dyDescent="0.2">
      <c r="A41" s="7" t="s">
        <v>5</v>
      </c>
      <c r="B41" s="8"/>
      <c r="C41" s="8"/>
      <c r="D41" s="8"/>
      <c r="E41" s="8"/>
      <c r="F41" s="8"/>
      <c r="G41" s="19">
        <f>(((G22-G24)*G20))/G39</f>
        <v>1.1351030621984883</v>
      </c>
    </row>
    <row r="42" spans="1:17" x14ac:dyDescent="0.2">
      <c r="A42" s="7" t="s">
        <v>11</v>
      </c>
      <c r="B42" s="8"/>
      <c r="C42" s="8"/>
      <c r="D42" s="8"/>
      <c r="E42" s="8"/>
      <c r="F42" s="8"/>
      <c r="G42" s="20">
        <f>(100/G41)/100</f>
        <v>0.88097727272727266</v>
      </c>
    </row>
    <row r="47" spans="1:17" x14ac:dyDescent="0.2">
      <c r="J47" s="46"/>
      <c r="K47" s="47"/>
      <c r="L47" s="47"/>
      <c r="N47" s="47"/>
      <c r="O47" s="47"/>
      <c r="P47" s="47"/>
      <c r="Q47" s="47"/>
    </row>
    <row r="48" spans="1:17" x14ac:dyDescent="0.2">
      <c r="J48" s="46"/>
      <c r="K48" s="47"/>
      <c r="L48" s="47"/>
    </row>
    <row r="49" spans="1:17" x14ac:dyDescent="0.2">
      <c r="J49" s="46"/>
      <c r="K49" s="47"/>
      <c r="L49" s="47"/>
      <c r="M49" s="47"/>
      <c r="N49" s="47"/>
      <c r="O49" s="47"/>
      <c r="P49" s="47"/>
      <c r="Q49" s="47"/>
    </row>
    <row r="50" spans="1:17" x14ac:dyDescent="0.2">
      <c r="J50" s="46"/>
      <c r="L50" s="15"/>
      <c r="M50" s="15"/>
      <c r="N50" s="48"/>
      <c r="O50" s="48"/>
      <c r="P50" s="15"/>
      <c r="Q50" s="15"/>
    </row>
    <row r="51" spans="1:17" ht="20.100000000000001" customHeight="1" x14ac:dyDescent="0.25">
      <c r="A51" s="66" t="s">
        <v>40</v>
      </c>
      <c r="B51" s="66"/>
      <c r="C51" s="66"/>
      <c r="D51" s="66"/>
      <c r="E51" s="66"/>
      <c r="F51" s="66"/>
      <c r="G51" s="66"/>
    </row>
    <row r="52" spans="1:17" ht="18" x14ac:dyDescent="0.25">
      <c r="A52" s="66" t="s">
        <v>41</v>
      </c>
      <c r="B52" s="66"/>
      <c r="C52" s="66"/>
      <c r="D52" s="66"/>
      <c r="E52" s="66"/>
      <c r="F52" s="66"/>
      <c r="G52" s="66"/>
    </row>
  </sheetData>
  <mergeCells count="4">
    <mergeCell ref="A1:G1"/>
    <mergeCell ref="A2:G2"/>
    <mergeCell ref="A52:G52"/>
    <mergeCell ref="A51:G51"/>
  </mergeCells>
  <phoneticPr fontId="0" type="noConversion"/>
  <pageMargins left="0.5" right="0.5" top="1" bottom="1" header="0.25" footer="0.25"/>
  <pageSetup scale="96" orientation="portrait" r:id="rId1"/>
  <headerFooter alignWithMargins="0"/>
  <drawing r:id="rId2"/>
  <webPublishItems count="1">
    <webPublishItem id="32479" divId="Lamar Occu-Smart Savings Calculator_32479" sourceType="sheet" destinationFile="C:\Lamar Occu-Smart Savings Calculator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Occu-Calc</vt:lpstr>
      <vt:lpstr>'Occu-Calc'!Print_Area</vt:lpstr>
    </vt:vector>
  </TitlesOfParts>
  <Company>LaMar Lighting Co.,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Occu-Smart Savings Calculator Ver. 1</dc:title>
  <dc:creator>gcalise</dc:creator>
  <cp:lastModifiedBy>Greg Calise</cp:lastModifiedBy>
  <cp:lastPrinted>2015-03-13T13:16:46Z</cp:lastPrinted>
  <dcterms:created xsi:type="dcterms:W3CDTF">2003-05-12T12:50:10Z</dcterms:created>
  <dcterms:modified xsi:type="dcterms:W3CDTF">2025-08-22T12:20:10Z</dcterms:modified>
</cp:coreProperties>
</file>